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<sst xmlns="http://schemas.openxmlformats.org/spreadsheetml/2006/main" count="25" uniqueCount="25">
  <si>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14 二〇二二年奉新县本级政府性基金预算收入决算表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</si>
  <si>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</si>
  <si>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2021</t>
    </r>
    <r>
      <rPr>
        <sz val="10"/>
        <color indexed="8"/>
        <rFont val="宋体"/>
        <family val="0"/>
      </rPr>
      <t>年决算数</t>
    </r>
  </si>
  <si>
    <r>
      <t>2022</t>
    </r>
    <r>
      <rPr>
        <sz val="10"/>
        <color indexed="8"/>
        <rFont val="宋体"/>
        <family val="0"/>
      </rPr>
      <t>年预算数</t>
    </r>
  </si>
  <si>
    <r>
      <t>2022</t>
    </r>
    <r>
      <rPr>
        <sz val="10"/>
        <color indexed="8"/>
        <rFont val="宋体"/>
        <family val="0"/>
      </rPr>
      <t>年调整预算数</t>
    </r>
  </si>
  <si>
    <r>
      <t>2022</t>
    </r>
    <r>
      <rPr>
        <sz val="10"/>
        <color indexed="8"/>
        <rFont val="宋体"/>
        <family val="0"/>
      </rPr>
      <t>年决算数</t>
    </r>
  </si>
  <si>
    <r>
      <t>决算数为预算数的</t>
    </r>
    <r>
      <rPr>
        <sz val="10"/>
        <color indexed="8"/>
        <rFont val="Arial"/>
        <family val="2"/>
      </rPr>
      <t>%</t>
    </r>
  </si>
  <si>
    <t>比上年决算数增减%</t>
  </si>
  <si>
    <r>
      <t>年决算数的</t>
    </r>
    <r>
      <rPr>
        <sz val="10"/>
        <color indexed="8"/>
        <rFont val="Arial"/>
        <family val="2"/>
      </rPr>
      <t>%</t>
    </r>
  </si>
  <si>
    <t>一、国家电影事业发展专项资金收入</t>
  </si>
  <si>
    <t>二、国有土地收益基金收入</t>
  </si>
  <si>
    <t>三、农业土地开发资金收入</t>
  </si>
  <si>
    <t>四、国有土地使用权出让收入</t>
  </si>
  <si>
    <t>五、彩票公益金收入</t>
  </si>
  <si>
    <t>六、城市基础设施配套费收入</t>
  </si>
  <si>
    <t>七、污水处理费收入</t>
  </si>
  <si>
    <t>八、其他政府性基金收入</t>
  </si>
  <si>
    <t>九、专项债务对应项目专项收入</t>
  </si>
  <si>
    <t>政府性基金预算收入合计</t>
  </si>
  <si>
    <t>上年基金预算结余收入</t>
  </si>
  <si>
    <t>上级基金预算补助收入</t>
  </si>
  <si>
    <t>基金预算市县上解收入</t>
  </si>
  <si>
    <t>调入资金</t>
  </si>
  <si>
    <r>
      <t>债务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转贷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收入</t>
    </r>
  </si>
  <si>
    <t>政府性基金预算收入总计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</si>
</sst>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10" fontId="0" fillId="33" borderId="10" xfId="0" applyNumberForma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0" fontId="0" fillId="33" borderId="10" xfId="0" applyNumberFormat="1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24" customHeight="1"/>
  <cols>
    <col min="1" max="1" width="30.00390625" style="0" customWidth="1"/>
    <col min="7" max="7" width="10.421875" style="0" bestFit="1" customWidth="1"/>
  </cols>
  <sheetData>
    <row r="1" spans="1:7" ht="24" customHeight="1">
      <c r="A1" s="1" t="s">
        <v>0</v>
      </c>
      <c r="B1" s="2"/>
      <c r="C1" s="2"/>
      <c r="D1" s="2"/>
      <c r="E1" s="2"/>
      <c r="F1" s="2"/>
      <c r="G1" s="2"/>
    </row>
    <row r="2" ht="24" customHeight="1">
      <c r="G2" s="3"/>
    </row>
    <row r="3" spans="1:7" ht="24" customHeight="1">
      <c r="A3" s="4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 t="s">
        <v>6</v>
      </c>
      <c r="G3" s="8" t="s">
        <v>7</v>
      </c>
    </row>
    <row r="4" spans="1:7" ht="24" customHeight="1">
      <c r="A4" s="4"/>
      <c r="B4" s="9"/>
      <c r="C4" s="10"/>
      <c r="D4" s="10"/>
      <c r="E4" s="9"/>
      <c r="F4" s="9"/>
      <c r="G4" s="8" t="s">
        <v>8</v>
      </c>
    </row>
    <row r="5" spans="1:7" ht="24" customHeight="1">
      <c r="A5" s="11" t="s">
        <v>9</v>
      </c>
      <c r="B5" s="12"/>
      <c r="C5" s="12"/>
      <c r="D5" s="12"/>
      <c r="E5" s="12"/>
      <c r="F5" s="13" t="e">
        <f>E5/D5</f>
        <v>#DIV/0!</v>
      </c>
      <c r="G5" s="13" t="e">
        <f>E5/B5-1</f>
        <v>#DIV/0!</v>
      </c>
    </row>
    <row r="6" spans="1:7" ht="24" customHeight="1">
      <c r="A6" s="11" t="s">
        <v>10</v>
      </c>
      <c r="B6" s="12"/>
      <c r="C6" s="12"/>
      <c r="D6" s="12"/>
      <c r="E6" s="12"/>
      <c r="F6" s="13" t="e">
        <f aca="true" t="shared" si="0" ref="F6:F13">E6/D6</f>
        <v>#DIV/0!</v>
      </c>
      <c r="G6" s="13" t="e">
        <f aca="true" t="shared" si="1" ref="G6:G13">E6/B6-1</f>
        <v>#DIV/0!</v>
      </c>
    </row>
    <row r="7" spans="1:7" ht="24" customHeight="1">
      <c r="A7" s="11" t="s">
        <v>11</v>
      </c>
      <c r="B7" s="12"/>
      <c r="C7" s="12"/>
      <c r="D7" s="12"/>
      <c r="E7" s="12"/>
      <c r="F7" s="13" t="e">
        <f t="shared" si="0"/>
        <v>#DIV/0!</v>
      </c>
      <c r="G7" s="13" t="e">
        <f t="shared" si="1"/>
        <v>#DIV/0!</v>
      </c>
    </row>
    <row r="8" spans="1:7" ht="24" customHeight="1">
      <c r="A8" s="14" t="s">
        <v>12</v>
      </c>
      <c r="B8" s="15">
        <v>133355</v>
      </c>
      <c r="C8" s="15">
        <v>150000</v>
      </c>
      <c r="D8" s="15">
        <v>138827</v>
      </c>
      <c r="E8" s="15">
        <v>137509</v>
      </c>
      <c r="F8" s="13">
        <f t="shared" si="0"/>
        <v>0.990506169549151</v>
      </c>
      <c r="G8" s="13">
        <f t="shared" si="1"/>
        <v>0.031149938135053068</v>
      </c>
    </row>
    <row r="9" spans="1:7" ht="24" customHeight="1">
      <c r="A9" s="14" t="s">
        <v>13</v>
      </c>
      <c r="B9" s="15">
        <v>225</v>
      </c>
      <c r="C9" s="15">
        <v>220</v>
      </c>
      <c r="D9" s="15">
        <v>209</v>
      </c>
      <c r="E9" s="15">
        <v>272</v>
      </c>
      <c r="F9" s="13">
        <f t="shared" si="0"/>
        <v>1.3014354066985645</v>
      </c>
      <c r="G9" s="13">
        <f t="shared" si="1"/>
        <v>0.2088888888888889</v>
      </c>
    </row>
    <row r="10" spans="1:7" ht="24" customHeight="1">
      <c r="A10" s="14" t="s">
        <v>14</v>
      </c>
      <c r="B10" s="15">
        <v>709</v>
      </c>
      <c r="C10" s="15">
        <v>550</v>
      </c>
      <c r="D10" s="15">
        <v>184</v>
      </c>
      <c r="E10" s="15">
        <v>393</v>
      </c>
      <c r="F10" s="13">
        <f t="shared" si="0"/>
        <v>2.135869565217391</v>
      </c>
      <c r="G10" s="13">
        <f t="shared" si="1"/>
        <v>-0.44569816643159377</v>
      </c>
    </row>
    <row r="11" spans="1:7" ht="24" customHeight="1">
      <c r="A11" s="14" t="s">
        <v>15</v>
      </c>
      <c r="B11" s="15">
        <v>917</v>
      </c>
      <c r="C11" s="15">
        <v>1000</v>
      </c>
      <c r="D11" s="15">
        <v>1478</v>
      </c>
      <c r="E11" s="15">
        <v>1478</v>
      </c>
      <c r="F11" s="13">
        <f t="shared" si="0"/>
        <v>1</v>
      </c>
      <c r="G11" s="13">
        <f t="shared" si="1"/>
        <v>0.6117775354416575</v>
      </c>
    </row>
    <row r="12" spans="1:7" ht="24" customHeight="1">
      <c r="A12" s="14" t="s">
        <v>16</v>
      </c>
      <c r="B12" s="15"/>
      <c r="C12" s="15"/>
      <c r="D12" s="15"/>
      <c r="E12" s="15"/>
      <c r="F12" s="13" t="e">
        <f t="shared" si="0"/>
        <v>#DIV/0!</v>
      </c>
      <c r="G12" s="13" t="e">
        <f t="shared" si="1"/>
        <v>#DIV/0!</v>
      </c>
    </row>
    <row r="13" spans="1:7" ht="24" customHeight="1">
      <c r="A13" s="14" t="s">
        <v>17</v>
      </c>
      <c r="B13" s="15">
        <v>3000</v>
      </c>
      <c r="C13" s="15">
        <v>4062</v>
      </c>
      <c r="D13" s="15"/>
      <c r="E13" s="15"/>
      <c r="F13" s="13" t="e">
        <f t="shared" si="0"/>
        <v>#DIV/0!</v>
      </c>
      <c r="G13" s="13">
        <f t="shared" si="1"/>
        <v>-1</v>
      </c>
    </row>
    <row r="14" spans="1:7" ht="24" customHeight="1">
      <c r="A14" s="16"/>
      <c r="B14" s="17"/>
      <c r="C14" s="17"/>
      <c r="D14" s="17"/>
      <c r="E14" s="17"/>
      <c r="F14" s="17"/>
      <c r="G14" s="18"/>
    </row>
    <row r="15" spans="1:7" ht="24" customHeight="1">
      <c r="A15" s="19" t="s">
        <v>18</v>
      </c>
      <c r="B15" s="15">
        <f>SUM(B5:B13)</f>
        <v>138206</v>
      </c>
      <c r="C15" s="15">
        <v>155832</v>
      </c>
      <c r="D15" s="15">
        <v>140698</v>
      </c>
      <c r="E15" s="15">
        <f>SUM(E5:E13)</f>
        <v>139652</v>
      </c>
      <c r="F15" s="20">
        <f>E15/D15</f>
        <v>0.9925656370381953</v>
      </c>
      <c r="G15" s="20">
        <f>E15/B15-1</f>
        <v>0.01046264272173425</v>
      </c>
    </row>
    <row r="16" spans="1:7" ht="24" customHeight="1">
      <c r="A16" s="19" t="s">
        <v>19</v>
      </c>
      <c r="B16" s="15">
        <v>4288</v>
      </c>
      <c r="C16" s="15">
        <v>1642</v>
      </c>
      <c r="D16" s="15">
        <v>9476</v>
      </c>
      <c r="E16" s="15">
        <v>9476</v>
      </c>
      <c r="F16" s="20">
        <f>E16/D16</f>
        <v>1</v>
      </c>
      <c r="G16" s="20">
        <f>E16/B16-1</f>
        <v>1.2098880597014925</v>
      </c>
    </row>
    <row r="17" spans="1:7" ht="24" customHeight="1">
      <c r="A17" s="14" t="s">
        <v>20</v>
      </c>
      <c r="B17" s="15">
        <v>2200</v>
      </c>
      <c r="C17" s="15"/>
      <c r="D17" s="15">
        <v>3123</v>
      </c>
      <c r="E17" s="15">
        <v>6171</v>
      </c>
      <c r="F17" s="20">
        <f>E17/D17</f>
        <v>1.9759846301633046</v>
      </c>
      <c r="G17" s="20">
        <f>E17/B17-1</f>
        <v>1.8050000000000002</v>
      </c>
    </row>
    <row r="18" spans="1:7" ht="24" customHeight="1">
      <c r="A18" s="19" t="s">
        <v>21</v>
      </c>
      <c r="B18" s="15"/>
      <c r="C18" s="15"/>
      <c r="D18" s="15"/>
      <c r="E18" s="15"/>
      <c r="F18" s="20" t="e">
        <f>E18/D18</f>
        <v>#DIV/0!</v>
      </c>
      <c r="G18" s="20" t="e">
        <f>E18/B18-1</f>
        <v>#DIV/0!</v>
      </c>
    </row>
    <row r="19" spans="1:7" ht="24" customHeight="1">
      <c r="A19" s="19" t="s">
        <v>22</v>
      </c>
      <c r="B19" s="15">
        <v>0</v>
      </c>
      <c r="C19" s="15"/>
      <c r="D19" s="15">
        <v>4783</v>
      </c>
      <c r="E19" s="15">
        <v>4851</v>
      </c>
      <c r="F19" s="20">
        <f>E19/D19</f>
        <v>1.0142170186075685</v>
      </c>
      <c r="G19" s="20" t="e">
        <f>E19/B19-1</f>
        <v>#DIV/0!</v>
      </c>
    </row>
    <row r="20" spans="1:7" ht="24" customHeight="1">
      <c r="A20" s="14" t="s">
        <v>23</v>
      </c>
      <c r="B20" s="15">
        <v>77606</v>
      </c>
      <c r="C20" s="15">
        <v>20072</v>
      </c>
      <c r="D20" s="15">
        <v>81353</v>
      </c>
      <c r="E20" s="15">
        <v>81353</v>
      </c>
      <c r="F20" s="20">
        <f>E20/D20</f>
        <v>1</v>
      </c>
      <c r="G20" s="20">
        <f>E20/B20-1</f>
        <v>0.048282349302888994</v>
      </c>
    </row>
    <row r="21" spans="1:7" ht="24" customHeight="1">
      <c r="A21" s="21"/>
      <c r="B21" s="22"/>
      <c r="C21" s="22"/>
      <c r="D21" s="22"/>
      <c r="E21" s="22"/>
      <c r="F21" s="22"/>
      <c r="G21" s="23"/>
    </row>
    <row r="22" spans="1:7" ht="24" customHeight="1">
      <c r="A22" s="19" t="s">
        <v>24</v>
      </c>
      <c r="B22" s="15">
        <f>SUM(B15:B20)</f>
        <v>222300</v>
      </c>
      <c r="C22" s="15">
        <f>SUM(C15:C20)</f>
        <v>177546</v>
      </c>
      <c r="D22" s="15">
        <f>SUM(D15:D20)</f>
        <v>239433</v>
      </c>
      <c r="E22" s="15">
        <f>SUM(E15:E20)</f>
        <v>241503</v>
      </c>
      <c r="F22" s="20">
        <f>E22/D22</f>
        <v>1.008645424816128</v>
      </c>
      <c r="G22" s="20">
        <f>E22/B22-1</f>
        <v>0.08638326585695011</v>
      </c>
    </row>
  </sheetData>
  <sheetProtection/>
  <mergeCells count="10">
    <mergeCell ref="A1:G1"/>
    <mergeCell ref="A14:G14"/>
    <mergeCell ref="A21:G2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2018-08-29T08:50:06Z</cp:lastPrinted>
  <dcterms:created xsi:type="dcterms:W3CDTF">2019-08-28T07:37:07Z</dcterms:created>
  <dcterms:modified xsi:type="dcterms:W3CDTF">2023-11-20T06:50:21Z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